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СПИСОК" sheetId="1" r:id="rId1"/>
    <sheet name="--32 стр.1" sheetId="2" r:id="rId2"/>
    <sheet name="--32 стр.2" sheetId="3" r:id="rId3"/>
  </sheets>
  <definedNames>
    <definedName name="_xlnm.Print_Area" localSheetId="1">'--32 стр.1'!$A$1:$G$75</definedName>
    <definedName name="_xlnm.Print_Area" localSheetId="2">'--32 стр.2'!$A$1:$K$76</definedName>
    <definedName name="_xlnm.Print_Area" localSheetId="0">'СПИСОК'!$A$1:$I$64</definedName>
  </definedNames>
  <calcPr fullCalcOnLoad="1" refMode="R1C1"/>
</workbook>
</file>

<file path=xl/sharedStrings.xml><?xml version="1.0" encoding="utf-8"?>
<sst xmlns="http://schemas.openxmlformats.org/spreadsheetml/2006/main" count="138" uniqueCount="57">
  <si>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</si>
  <si>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</si>
  <si>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</si>
  <si>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</si>
  <si>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</si>
  <si>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</si>
  <si>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</si>
  <si>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</si>
  <si>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</si>
  <si>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</si>
  <si>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</si>
  <si>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</si>
  <si>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</si>
  <si>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</si>
  <si>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</si>
  <si>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</si>
  <si>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17-е место</t>
  </si>
  <si>
    <t>18-е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</si>
  <si>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</si>
  <si>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</si>
  <si>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</si>
  <si>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</si>
  <si>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</si>
  <si>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</si>
  <si>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</si>
  <si>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</si>
  <si>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</si>
  <si>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</si>
  <si>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</si>
  <si>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</si>
  <si>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</si>
  <si>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19- место</t>
  </si>
  <si>
    <t>Этап Кубка Башкортостана 2007</t>
  </si>
  <si>
    <t>Уткулов Ринат</t>
  </si>
  <si>
    <t>Харламов Руслан</t>
  </si>
  <si>
    <t>Исмайлов Азат</t>
  </si>
  <si>
    <t>Семенов Юрий</t>
  </si>
  <si>
    <t>Сафиуллин Александр</t>
  </si>
  <si>
    <t>Полуфинал Турнира памяти рядового Антона Пескова. 17 июня.</t>
  </si>
  <si>
    <t>Шайхисламова Елена</t>
  </si>
  <si>
    <t>Шарипов Вадим</t>
  </si>
  <si>
    <t>Хайруллин Ильдар</t>
  </si>
  <si>
    <t>Гук Артем</t>
  </si>
  <si>
    <t>Хайруллин Ильнур</t>
  </si>
  <si>
    <t>Николаева Валентина</t>
  </si>
  <si>
    <t>Рыбин Дмитрий</t>
  </si>
  <si>
    <t>Хайруллин Шамиль</t>
  </si>
  <si>
    <t>Зубайдуллин Артем</t>
  </si>
  <si>
    <t>Башаров Раис</t>
  </si>
  <si>
    <t>Коробко Павел</t>
  </si>
  <si>
    <t>Кузнецов Дмитрий</t>
  </si>
  <si>
    <t>Хайруллин Артур</t>
  </si>
  <si>
    <t>Шуйгин Вадим</t>
  </si>
  <si>
    <t>Манюров Виль</t>
  </si>
  <si>
    <t>Усков Сергей</t>
  </si>
  <si>
    <t>Грошев Юрий</t>
  </si>
  <si>
    <t>Камалов Алмаз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</si>
</sst>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</numFmts>
  <fonts count="1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8"/>
      <name val="Courier New Cyr"/>
      <family val="3"/>
    </font>
    <font>
      <sz val="14"/>
      <name val="Arial Cyr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12"/>
      <name val="Arial Cyr"/>
      <family val="0"/>
    </font>
    <font>
      <b/>
      <sz val="12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5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0" borderId="0" xfId="0" applyFont="1" applyAlignment="1">
      <alignment/>
    </xf>
    <xf numFmtId="0" fontId="8" fillId="2" borderId="0" xfId="0" applyFont="1" applyFill="1" applyAlignment="1" applyProtection="1">
      <alignment/>
      <protection/>
    </xf>
    <xf numFmtId="0" fontId="7" fillId="2" borderId="0" xfId="0" applyFont="1" applyFill="1" applyAlignment="1" applyProtection="1">
      <alignment/>
      <protection/>
    </xf>
    <xf numFmtId="0" fontId="10" fillId="2" borderId="1" xfId="0" applyFont="1" applyFill="1" applyBorder="1" applyAlignment="1" applyProtection="1">
      <alignment horizontal="left"/>
      <protection/>
    </xf>
    <xf numFmtId="0" fontId="8" fillId="2" borderId="2" xfId="0" applyFont="1" applyFill="1" applyBorder="1" applyAlignment="1" applyProtection="1">
      <alignment/>
      <protection/>
    </xf>
    <xf numFmtId="0" fontId="7" fillId="2" borderId="1" xfId="0" applyFont="1" applyFill="1" applyBorder="1" applyAlignment="1" applyProtection="1">
      <alignment horizontal="left"/>
      <protection/>
    </xf>
    <xf numFmtId="0" fontId="7" fillId="2" borderId="0" xfId="0" applyFont="1" applyFill="1" applyAlignment="1" applyProtection="1">
      <alignment/>
      <protection/>
    </xf>
    <xf numFmtId="0" fontId="10" fillId="2" borderId="3" xfId="0" applyFont="1" applyFill="1" applyBorder="1" applyAlignment="1" applyProtection="1">
      <alignment horizontal="left"/>
      <protection/>
    </xf>
    <xf numFmtId="0" fontId="7" fillId="2" borderId="2" xfId="0" applyFont="1" applyFill="1" applyBorder="1" applyAlignment="1" applyProtection="1">
      <alignment/>
      <protection/>
    </xf>
    <xf numFmtId="0" fontId="7" fillId="2" borderId="3" xfId="0" applyFont="1" applyFill="1" applyBorder="1" applyAlignment="1" applyProtection="1">
      <alignment horizontal="left"/>
      <protection/>
    </xf>
    <xf numFmtId="0" fontId="7" fillId="2" borderId="0" xfId="0" applyFont="1" applyFill="1" applyAlignment="1" applyProtection="1">
      <alignment horizontal="center"/>
      <protection/>
    </xf>
    <xf numFmtId="0" fontId="7" fillId="2" borderId="1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/>
      <protection/>
    </xf>
    <xf numFmtId="0" fontId="8" fillId="2" borderId="0" xfId="0" applyFont="1" applyFill="1" applyAlignment="1" applyProtection="1">
      <alignment horizontal="right"/>
      <protection/>
    </xf>
    <xf numFmtId="0" fontId="8" fillId="2" borderId="0" xfId="0" applyFont="1" applyFill="1" applyBorder="1" applyAlignment="1" applyProtection="1">
      <alignment horizontal="right"/>
      <protection/>
    </xf>
    <xf numFmtId="0" fontId="8" fillId="2" borderId="0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 horizontal="right"/>
      <protection/>
    </xf>
    <xf numFmtId="0" fontId="7" fillId="2" borderId="0" xfId="0" applyFont="1" applyFill="1" applyAlignment="1" applyProtection="1">
      <alignment horizontal="right"/>
      <protection/>
    </xf>
    <xf numFmtId="0" fontId="7" fillId="2" borderId="3" xfId="0" applyFont="1" applyFill="1" applyBorder="1" applyAlignment="1" applyProtection="1">
      <alignment/>
      <protection/>
    </xf>
    <xf numFmtId="0" fontId="7" fillId="2" borderId="0" xfId="0" applyFont="1" applyFill="1" applyAlignment="1" applyProtection="1">
      <alignment horizontal="center" vertical="center"/>
      <protection/>
    </xf>
    <xf numFmtId="0" fontId="6" fillId="3" borderId="4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7" fillId="2" borderId="5" xfId="0" applyFont="1" applyFill="1" applyBorder="1" applyAlignment="1" applyProtection="1">
      <alignment horizontal="left"/>
      <protection/>
    </xf>
    <xf numFmtId="0" fontId="7" fillId="2" borderId="5" xfId="0" applyFont="1" applyFill="1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1" fillId="2" borderId="0" xfId="0" applyFont="1" applyFill="1" applyAlignment="1" applyProtection="1">
      <alignment/>
      <protection/>
    </xf>
    <xf numFmtId="0" fontId="12" fillId="2" borderId="0" xfId="0" applyFont="1" applyFill="1" applyAlignment="1" applyProtection="1">
      <alignment/>
      <protection/>
    </xf>
    <xf numFmtId="0" fontId="8" fillId="2" borderId="6" xfId="0" applyFont="1" applyFill="1" applyBorder="1" applyAlignment="1" applyProtection="1">
      <alignment horizontal="right"/>
      <protection/>
    </xf>
    <xf numFmtId="0" fontId="7" fillId="2" borderId="0" xfId="0" applyFont="1" applyFill="1" applyAlignment="1" applyProtection="1">
      <alignment horizontal="right" vertical="center"/>
      <protection/>
    </xf>
    <xf numFmtId="0" fontId="10" fillId="2" borderId="1" xfId="0" applyFont="1" applyFill="1" applyBorder="1" applyAlignment="1" applyProtection="1">
      <alignment horizontal="left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1304925</xdr:colOff>
      <xdr:row>2</xdr:row>
      <xdr:rowOff>38100</xdr:rowOff>
    </xdr:from>
    <xdr:to>
      <xdr:col>6</xdr:col>
      <xdr:colOff>1247775</xdr:colOff>
      <xdr:row>13</xdr:row>
      <xdr:rowOff>142875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134225" y="361950"/>
          <a:ext cx="12954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tabSelected="1"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24" customWidth="1"/>
    <col min="2" max="16384" width="9.125" style="24" customWidth="1"/>
  </cols>
  <sheetData>
    <row r="1" spans="1:9" ht="18">
      <c r="A1" s="23" t="s">
        <v>34</v>
      </c>
      <c r="B1" s="27"/>
      <c r="C1" s="28" t="s">
        <v>32</v>
      </c>
      <c r="D1" s="27"/>
      <c r="E1" s="27"/>
      <c r="F1" s="27"/>
      <c r="G1" s="27"/>
      <c r="H1" s="27"/>
      <c r="I1" s="27"/>
    </row>
    <row r="2" spans="1:9" ht="18">
      <c r="A2" s="23" t="s">
        <v>33</v>
      </c>
      <c r="B2" s="27"/>
      <c r="C2" s="29" t="s">
        <v>38</v>
      </c>
      <c r="D2" s="27"/>
      <c r="E2" s="27"/>
      <c r="F2" s="27"/>
      <c r="G2" s="27"/>
      <c r="H2" s="27"/>
      <c r="I2" s="27"/>
    </row>
    <row r="3" spans="1:9" ht="18">
      <c r="A3" s="23" t="s">
        <v>36</v>
      </c>
      <c r="B3" s="27"/>
      <c r="C3" s="27"/>
      <c r="D3" s="27"/>
      <c r="E3" s="27"/>
      <c r="F3" s="27"/>
      <c r="G3" s="27"/>
      <c r="H3" s="27"/>
      <c r="I3" s="27"/>
    </row>
    <row r="4" spans="1:9" ht="18">
      <c r="A4" s="23" t="s">
        <v>39</v>
      </c>
      <c r="B4" s="27"/>
      <c r="C4" s="27"/>
      <c r="D4" s="27"/>
      <c r="E4" s="27"/>
      <c r="F4" s="27"/>
      <c r="G4" s="27"/>
      <c r="H4" s="27"/>
      <c r="I4" s="27"/>
    </row>
    <row r="5" spans="1:9" ht="18">
      <c r="A5" s="23" t="s">
        <v>40</v>
      </c>
      <c r="B5" s="27"/>
      <c r="C5" s="27"/>
      <c r="D5" s="27"/>
      <c r="E5" s="27"/>
      <c r="F5" s="27"/>
      <c r="G5" s="27"/>
      <c r="H5" s="27"/>
      <c r="I5" s="27"/>
    </row>
    <row r="6" spans="1:9" ht="18">
      <c r="A6" s="23" t="s">
        <v>35</v>
      </c>
      <c r="B6" s="27"/>
      <c r="C6" s="27"/>
      <c r="D6" s="27"/>
      <c r="E6" s="27"/>
      <c r="F6" s="27"/>
      <c r="G6" s="27"/>
      <c r="H6" s="27"/>
      <c r="I6" s="27"/>
    </row>
    <row r="7" spans="1:9" ht="18">
      <c r="A7" s="23" t="s">
        <v>41</v>
      </c>
      <c r="B7" s="27"/>
      <c r="C7" s="27"/>
      <c r="D7" s="27"/>
      <c r="E7" s="27"/>
      <c r="F7" s="27"/>
      <c r="G7" s="27"/>
      <c r="H7" s="27"/>
      <c r="I7" s="27"/>
    </row>
    <row r="8" spans="1:9" ht="18">
      <c r="A8" s="23" t="s">
        <v>42</v>
      </c>
      <c r="B8" s="27"/>
      <c r="C8" s="27"/>
      <c r="D8" s="27"/>
      <c r="E8" s="27"/>
      <c r="F8" s="27"/>
      <c r="G8" s="27"/>
      <c r="H8" s="27"/>
      <c r="I8" s="27"/>
    </row>
    <row r="9" spans="1:9" ht="18">
      <c r="A9" s="23" t="s">
        <v>43</v>
      </c>
      <c r="B9" s="27"/>
      <c r="C9" s="27"/>
      <c r="D9" s="27"/>
      <c r="E9" s="27"/>
      <c r="F9" s="27"/>
      <c r="G9" s="27"/>
      <c r="H9" s="27"/>
      <c r="I9" s="27"/>
    </row>
    <row r="10" spans="1:9" ht="18">
      <c r="A10" s="23" t="s">
        <v>44</v>
      </c>
      <c r="B10" s="27"/>
      <c r="C10" s="27"/>
      <c r="D10" s="27"/>
      <c r="E10" s="27"/>
      <c r="F10" s="27"/>
      <c r="G10" s="27"/>
      <c r="H10" s="27"/>
      <c r="I10" s="27"/>
    </row>
    <row r="11" spans="1:9" ht="18">
      <c r="A11" s="23" t="s">
        <v>45</v>
      </c>
      <c r="B11" s="27"/>
      <c r="C11" s="27"/>
      <c r="D11" s="27"/>
      <c r="E11" s="27"/>
      <c r="F11" s="27"/>
      <c r="G11" s="27"/>
      <c r="H11" s="27"/>
      <c r="I11" s="27"/>
    </row>
    <row r="12" spans="1:9" ht="18">
      <c r="A12" s="23" t="s">
        <v>46</v>
      </c>
      <c r="B12" s="27"/>
      <c r="C12" s="27"/>
      <c r="D12" s="27"/>
      <c r="E12" s="27"/>
      <c r="F12" s="27"/>
      <c r="G12" s="27"/>
      <c r="H12" s="27"/>
      <c r="I12" s="27"/>
    </row>
    <row r="13" spans="1:9" ht="18">
      <c r="A13" s="23" t="s">
        <v>47</v>
      </c>
      <c r="B13" s="27"/>
      <c r="C13" s="27"/>
      <c r="D13" s="27"/>
      <c r="E13" s="27"/>
      <c r="F13" s="27"/>
      <c r="G13" s="27"/>
      <c r="H13" s="27"/>
      <c r="I13" s="27"/>
    </row>
    <row r="14" spans="1:9" ht="18">
      <c r="A14" s="23" t="s">
        <v>48</v>
      </c>
      <c r="B14" s="27"/>
      <c r="C14" s="27"/>
      <c r="D14" s="27"/>
      <c r="E14" s="27"/>
      <c r="F14" s="27"/>
      <c r="G14" s="27"/>
      <c r="H14" s="27"/>
      <c r="I14" s="27"/>
    </row>
    <row r="15" spans="1:9" ht="18">
      <c r="A15" s="23" t="s">
        <v>37</v>
      </c>
      <c r="B15" s="27"/>
      <c r="C15" s="27"/>
      <c r="D15" s="27"/>
      <c r="E15" s="27"/>
      <c r="F15" s="27"/>
      <c r="G15" s="27"/>
      <c r="H15" s="27"/>
      <c r="I15" s="27"/>
    </row>
    <row r="16" spans="1:9" ht="18">
      <c r="A16" s="23" t="s">
        <v>49</v>
      </c>
      <c r="B16" s="27"/>
      <c r="C16" s="27"/>
      <c r="D16" s="27"/>
      <c r="E16" s="27"/>
      <c r="F16" s="27"/>
      <c r="G16" s="27"/>
      <c r="H16" s="27"/>
      <c r="I16" s="27"/>
    </row>
    <row r="17" spans="1:9" ht="18">
      <c r="A17" s="23" t="s">
        <v>50</v>
      </c>
      <c r="B17" s="27"/>
      <c r="C17" s="27"/>
      <c r="D17" s="27"/>
      <c r="E17" s="27"/>
      <c r="F17" s="27"/>
      <c r="G17" s="27"/>
      <c r="H17" s="27"/>
      <c r="I17" s="27"/>
    </row>
    <row r="18" spans="1:9" ht="18">
      <c r="A18" s="23" t="s">
        <v>51</v>
      </c>
      <c r="B18" s="27"/>
      <c r="C18" s="27"/>
      <c r="D18" s="27"/>
      <c r="E18" s="27"/>
      <c r="F18" s="27"/>
      <c r="G18" s="27"/>
      <c r="H18" s="27"/>
      <c r="I18" s="27"/>
    </row>
    <row r="19" spans="1:9" ht="18">
      <c r="A19" s="23" t="s">
        <v>52</v>
      </c>
      <c r="B19" s="27"/>
      <c r="C19" s="27"/>
      <c r="D19" s="27"/>
      <c r="E19" s="27"/>
      <c r="F19" s="27"/>
      <c r="G19" s="27"/>
      <c r="H19" s="27"/>
      <c r="I19" s="27"/>
    </row>
    <row r="20" spans="1:9" ht="18">
      <c r="A20" s="23" t="s">
        <v>53</v>
      </c>
      <c r="B20" s="27"/>
      <c r="C20" s="27"/>
      <c r="D20" s="27"/>
      <c r="E20" s="27"/>
      <c r="F20" s="27"/>
      <c r="G20" s="27"/>
      <c r="H20" s="27"/>
      <c r="I20" s="27"/>
    </row>
    <row r="21" spans="1:9" ht="18">
      <c r="A21" s="23" t="s">
        <v>54</v>
      </c>
      <c r="B21" s="27"/>
      <c r="C21" s="27"/>
      <c r="D21" s="27"/>
      <c r="E21" s="27"/>
      <c r="F21" s="27"/>
      <c r="G21" s="27"/>
      <c r="H21" s="27"/>
      <c r="I21" s="27"/>
    </row>
    <row r="22" spans="1:9" ht="18">
      <c r="A22" s="23" t="s">
        <v>55</v>
      </c>
      <c r="B22" s="27"/>
      <c r="C22" s="27"/>
      <c r="D22" s="27"/>
      <c r="E22" s="27"/>
      <c r="F22" s="27"/>
      <c r="G22" s="27"/>
      <c r="H22" s="27"/>
      <c r="I22" s="27"/>
    </row>
    <row r="23" spans="1:9" ht="18">
      <c r="A23" s="23" t="s">
        <v>56</v>
      </c>
      <c r="B23" s="27"/>
      <c r="C23" s="27"/>
      <c r="D23" s="27"/>
      <c r="E23" s="27"/>
      <c r="F23" s="27"/>
      <c r="G23" s="27"/>
      <c r="H23" s="27"/>
      <c r="I23" s="27"/>
    </row>
    <row r="24" spans="1:9" ht="18">
      <c r="A24" s="23"/>
      <c r="B24" s="27"/>
      <c r="C24" s="27"/>
      <c r="D24" s="27"/>
      <c r="E24" s="27"/>
      <c r="F24" s="27"/>
      <c r="G24" s="27"/>
      <c r="H24" s="27"/>
      <c r="I24" s="27"/>
    </row>
    <row r="25" spans="1:9" ht="18">
      <c r="A25" s="23"/>
      <c r="B25" s="27"/>
      <c r="C25" s="27"/>
      <c r="D25" s="27"/>
      <c r="E25" s="27"/>
      <c r="F25" s="27"/>
      <c r="G25" s="27"/>
      <c r="H25" s="27"/>
      <c r="I25" s="27"/>
    </row>
    <row r="26" spans="1:9" ht="18">
      <c r="A26" s="23"/>
      <c r="B26" s="27"/>
      <c r="C26" s="27"/>
      <c r="D26" s="27"/>
      <c r="E26" s="27"/>
      <c r="F26" s="27"/>
      <c r="G26" s="27"/>
      <c r="H26" s="27"/>
      <c r="I26" s="27"/>
    </row>
    <row r="27" spans="1:9" ht="18">
      <c r="A27" s="23"/>
      <c r="B27" s="27"/>
      <c r="C27" s="27"/>
      <c r="D27" s="27"/>
      <c r="E27" s="27"/>
      <c r="F27" s="27"/>
      <c r="G27" s="27"/>
      <c r="H27" s="27"/>
      <c r="I27" s="27"/>
    </row>
    <row r="28" spans="1:9" ht="18">
      <c r="A28" s="23"/>
      <c r="B28" s="27"/>
      <c r="C28" s="27"/>
      <c r="D28" s="27"/>
      <c r="E28" s="27"/>
      <c r="F28" s="27"/>
      <c r="G28" s="27"/>
      <c r="H28" s="27"/>
      <c r="I28" s="27"/>
    </row>
    <row r="29" spans="1:9" ht="18">
      <c r="A29" s="23"/>
      <c r="B29" s="27"/>
      <c r="C29" s="27"/>
      <c r="D29" s="27"/>
      <c r="E29" s="27"/>
      <c r="F29" s="27"/>
      <c r="G29" s="27"/>
      <c r="H29" s="27"/>
      <c r="I29" s="27"/>
    </row>
    <row r="30" spans="1:9" ht="18">
      <c r="A30" s="23"/>
      <c r="B30" s="27"/>
      <c r="C30" s="27"/>
      <c r="D30" s="27"/>
      <c r="E30" s="27"/>
      <c r="F30" s="27"/>
      <c r="G30" s="27"/>
      <c r="H30" s="27"/>
      <c r="I30" s="27"/>
    </row>
    <row r="31" spans="1:9" ht="18">
      <c r="A31" s="23"/>
      <c r="B31" s="27"/>
      <c r="C31" s="27"/>
      <c r="D31" s="27"/>
      <c r="E31" s="27"/>
      <c r="F31" s="27"/>
      <c r="G31" s="27"/>
      <c r="H31" s="27"/>
      <c r="I31" s="27"/>
    </row>
    <row r="32" spans="1:9" ht="18">
      <c r="A32" s="23"/>
      <c r="B32" s="27"/>
      <c r="C32" s="27"/>
      <c r="D32" s="27"/>
      <c r="E32" s="27"/>
      <c r="F32" s="27"/>
      <c r="G32" s="27"/>
      <c r="H32" s="27"/>
      <c r="I32" s="27"/>
    </row>
    <row r="33" spans="1:9" ht="18">
      <c r="A33" s="23"/>
      <c r="B33" s="27"/>
      <c r="C33" s="27"/>
      <c r="D33" s="27"/>
      <c r="E33" s="27"/>
      <c r="F33" s="27"/>
      <c r="G33" s="27"/>
      <c r="H33" s="27"/>
      <c r="I33" s="27"/>
    </row>
    <row r="34" spans="1:9" ht="18">
      <c r="A34" s="23"/>
      <c r="B34" s="27"/>
      <c r="C34" s="27"/>
      <c r="D34" s="27"/>
      <c r="E34" s="27"/>
      <c r="F34" s="27"/>
      <c r="G34" s="27"/>
      <c r="H34" s="27"/>
      <c r="I34" s="27"/>
    </row>
    <row r="35" spans="1:9" ht="18">
      <c r="A35" s="23"/>
      <c r="B35" s="27"/>
      <c r="C35" s="27"/>
      <c r="D35" s="27"/>
      <c r="E35" s="27"/>
      <c r="F35" s="27"/>
      <c r="G35" s="27"/>
      <c r="H35" s="27"/>
      <c r="I35" s="27"/>
    </row>
    <row r="36" spans="1:9" ht="18">
      <c r="A36" s="23"/>
      <c r="B36" s="27"/>
      <c r="C36" s="27"/>
      <c r="D36" s="27"/>
      <c r="E36" s="27"/>
      <c r="F36" s="27"/>
      <c r="G36" s="27"/>
      <c r="H36" s="27"/>
      <c r="I36" s="27"/>
    </row>
    <row r="37" spans="1:9" ht="18">
      <c r="A37" s="23"/>
      <c r="B37" s="27"/>
      <c r="C37" s="27"/>
      <c r="D37" s="27"/>
      <c r="E37" s="27"/>
      <c r="F37" s="27"/>
      <c r="G37" s="27"/>
      <c r="H37" s="27"/>
      <c r="I37" s="27"/>
    </row>
    <row r="38" spans="1:9" ht="18">
      <c r="A38" s="23"/>
      <c r="B38" s="27"/>
      <c r="C38" s="27"/>
      <c r="D38" s="27"/>
      <c r="E38" s="27"/>
      <c r="F38" s="27"/>
      <c r="G38" s="27"/>
      <c r="H38" s="27"/>
      <c r="I38" s="27"/>
    </row>
    <row r="39" spans="1:9" ht="18">
      <c r="A39" s="23"/>
      <c r="B39" s="27"/>
      <c r="C39" s="27"/>
      <c r="D39" s="27"/>
      <c r="E39" s="27"/>
      <c r="F39" s="27"/>
      <c r="G39" s="27"/>
      <c r="H39" s="27"/>
      <c r="I39" s="27"/>
    </row>
    <row r="40" spans="1:9" ht="18">
      <c r="A40" s="23"/>
      <c r="B40" s="27"/>
      <c r="C40" s="27"/>
      <c r="D40" s="27"/>
      <c r="E40" s="27"/>
      <c r="F40" s="27"/>
      <c r="G40" s="27"/>
      <c r="H40" s="27"/>
      <c r="I40" s="27"/>
    </row>
    <row r="41" spans="1:9" ht="18">
      <c r="A41" s="23"/>
      <c r="B41" s="27"/>
      <c r="C41" s="27"/>
      <c r="D41" s="27"/>
      <c r="E41" s="27"/>
      <c r="F41" s="27"/>
      <c r="G41" s="27"/>
      <c r="H41" s="27"/>
      <c r="I41" s="27"/>
    </row>
    <row r="42" spans="1:9" ht="18">
      <c r="A42" s="23"/>
      <c r="B42" s="27"/>
      <c r="C42" s="27"/>
      <c r="D42" s="27"/>
      <c r="E42" s="27"/>
      <c r="F42" s="27"/>
      <c r="G42" s="27"/>
      <c r="H42" s="27"/>
      <c r="I42" s="27"/>
    </row>
    <row r="43" spans="1:9" ht="18">
      <c r="A43" s="23"/>
      <c r="B43" s="27"/>
      <c r="C43" s="27"/>
      <c r="D43" s="27"/>
      <c r="E43" s="27"/>
      <c r="F43" s="27"/>
      <c r="G43" s="27"/>
      <c r="H43" s="27"/>
      <c r="I43" s="27"/>
    </row>
    <row r="44" spans="1:9" ht="18">
      <c r="A44" s="23"/>
      <c r="B44" s="27"/>
      <c r="C44" s="27"/>
      <c r="D44" s="27"/>
      <c r="E44" s="27"/>
      <c r="F44" s="27"/>
      <c r="G44" s="27"/>
      <c r="H44" s="27"/>
      <c r="I44" s="27"/>
    </row>
    <row r="45" spans="1:9" ht="18">
      <c r="A45" s="23"/>
      <c r="B45" s="27"/>
      <c r="C45" s="27"/>
      <c r="D45" s="27"/>
      <c r="E45" s="27"/>
      <c r="F45" s="27"/>
      <c r="G45" s="27"/>
      <c r="H45" s="27"/>
      <c r="I45" s="27"/>
    </row>
    <row r="46" spans="1:9" ht="18">
      <c r="A46" s="23"/>
      <c r="B46" s="27"/>
      <c r="C46" s="27"/>
      <c r="D46" s="27"/>
      <c r="E46" s="27"/>
      <c r="F46" s="27"/>
      <c r="G46" s="27"/>
      <c r="H46" s="27"/>
      <c r="I46" s="27"/>
    </row>
    <row r="47" spans="1:9" ht="18">
      <c r="A47" s="23"/>
      <c r="B47" s="27"/>
      <c r="C47" s="27"/>
      <c r="D47" s="27"/>
      <c r="E47" s="27"/>
      <c r="F47" s="27"/>
      <c r="G47" s="27"/>
      <c r="H47" s="27"/>
      <c r="I47" s="27"/>
    </row>
    <row r="48" spans="1:9" ht="18">
      <c r="A48" s="23"/>
      <c r="B48" s="27"/>
      <c r="C48" s="27"/>
      <c r="D48" s="27"/>
      <c r="E48" s="27"/>
      <c r="F48" s="27"/>
      <c r="G48" s="27"/>
      <c r="H48" s="27"/>
      <c r="I48" s="27"/>
    </row>
    <row r="49" spans="1:9" ht="18">
      <c r="A49" s="23"/>
      <c r="B49" s="27"/>
      <c r="C49" s="27"/>
      <c r="D49" s="27"/>
      <c r="E49" s="27"/>
      <c r="F49" s="27"/>
      <c r="G49" s="27"/>
      <c r="H49" s="27"/>
      <c r="I49" s="27"/>
    </row>
    <row r="50" spans="1:9" ht="18">
      <c r="A50" s="23"/>
      <c r="B50" s="27"/>
      <c r="C50" s="27"/>
      <c r="D50" s="27"/>
      <c r="E50" s="27"/>
      <c r="F50" s="27"/>
      <c r="G50" s="27"/>
      <c r="H50" s="27"/>
      <c r="I50" s="27"/>
    </row>
    <row r="51" spans="1:9" ht="18">
      <c r="A51" s="23"/>
      <c r="B51" s="27"/>
      <c r="C51" s="27"/>
      <c r="D51" s="27"/>
      <c r="E51" s="27"/>
      <c r="F51" s="27"/>
      <c r="G51" s="27"/>
      <c r="H51" s="27"/>
      <c r="I51" s="27"/>
    </row>
    <row r="52" spans="1:9" ht="18">
      <c r="A52" s="23"/>
      <c r="B52" s="27"/>
      <c r="C52" s="27"/>
      <c r="D52" s="27"/>
      <c r="E52" s="27"/>
      <c r="F52" s="27"/>
      <c r="G52" s="27"/>
      <c r="H52" s="27"/>
      <c r="I52" s="27"/>
    </row>
    <row r="53" spans="1:9" ht="18">
      <c r="A53" s="23"/>
      <c r="B53" s="27"/>
      <c r="C53" s="27"/>
      <c r="D53" s="27"/>
      <c r="E53" s="27"/>
      <c r="F53" s="27"/>
      <c r="G53" s="27"/>
      <c r="H53" s="27"/>
      <c r="I53" s="27"/>
    </row>
    <row r="54" spans="1:9" ht="18">
      <c r="A54" s="23"/>
      <c r="B54" s="27"/>
      <c r="C54" s="27"/>
      <c r="D54" s="27"/>
      <c r="E54" s="27"/>
      <c r="F54" s="27"/>
      <c r="G54" s="27"/>
      <c r="H54" s="27"/>
      <c r="I54" s="27"/>
    </row>
    <row r="55" spans="1:9" ht="18">
      <c r="A55" s="23"/>
      <c r="B55" s="27"/>
      <c r="C55" s="27"/>
      <c r="D55" s="27"/>
      <c r="E55" s="27"/>
      <c r="F55" s="27"/>
      <c r="G55" s="27"/>
      <c r="H55" s="27"/>
      <c r="I55" s="27"/>
    </row>
    <row r="56" spans="1:9" ht="18">
      <c r="A56" s="23"/>
      <c r="B56" s="27"/>
      <c r="C56" s="27"/>
      <c r="D56" s="27"/>
      <c r="E56" s="27"/>
      <c r="F56" s="27"/>
      <c r="G56" s="27"/>
      <c r="H56" s="27"/>
      <c r="I56" s="27"/>
    </row>
    <row r="57" spans="1:9" ht="18">
      <c r="A57" s="23"/>
      <c r="B57" s="27"/>
      <c r="C57" s="27"/>
      <c r="D57" s="27"/>
      <c r="E57" s="27"/>
      <c r="F57" s="27"/>
      <c r="G57" s="27"/>
      <c r="H57" s="27"/>
      <c r="I57" s="27"/>
    </row>
    <row r="58" spans="1:9" ht="18">
      <c r="A58" s="23"/>
      <c r="B58" s="27"/>
      <c r="C58" s="27"/>
      <c r="D58" s="27"/>
      <c r="E58" s="27"/>
      <c r="F58" s="27"/>
      <c r="G58" s="27"/>
      <c r="H58" s="27"/>
      <c r="I58" s="27"/>
    </row>
    <row r="59" spans="1:9" ht="18">
      <c r="A59" s="23"/>
      <c r="B59" s="27"/>
      <c r="C59" s="27"/>
      <c r="D59" s="27"/>
      <c r="E59" s="27"/>
      <c r="F59" s="27"/>
      <c r="G59" s="27"/>
      <c r="H59" s="27"/>
      <c r="I59" s="27"/>
    </row>
    <row r="60" spans="1:9" ht="18">
      <c r="A60" s="23"/>
      <c r="B60" s="27"/>
      <c r="C60" s="27"/>
      <c r="D60" s="27"/>
      <c r="E60" s="27"/>
      <c r="F60" s="27"/>
      <c r="G60" s="27"/>
      <c r="H60" s="27"/>
      <c r="I60" s="27"/>
    </row>
    <row r="61" spans="1:9" ht="18">
      <c r="A61" s="23"/>
      <c r="B61" s="27"/>
      <c r="C61" s="27"/>
      <c r="D61" s="27"/>
      <c r="E61" s="27"/>
      <c r="F61" s="27"/>
      <c r="G61" s="27"/>
      <c r="H61" s="27"/>
      <c r="I61" s="27"/>
    </row>
    <row r="62" spans="1:9" ht="18">
      <c r="A62" s="23"/>
      <c r="B62" s="27"/>
      <c r="C62" s="27"/>
      <c r="D62" s="27"/>
      <c r="E62" s="27"/>
      <c r="F62" s="27"/>
      <c r="G62" s="27"/>
      <c r="H62" s="27"/>
      <c r="I62" s="27"/>
    </row>
    <row r="63" spans="1:9" ht="18">
      <c r="A63" s="23"/>
      <c r="B63" s="27"/>
      <c r="C63" s="27"/>
      <c r="D63" s="27"/>
      <c r="E63" s="27"/>
      <c r="F63" s="27"/>
      <c r="G63" s="27"/>
      <c r="H63" s="27"/>
      <c r="I63" s="27"/>
    </row>
    <row r="64" spans="1:9" ht="18">
      <c r="A64" s="23"/>
      <c r="B64" s="27"/>
      <c r="C64" s="27"/>
      <c r="D64" s="27"/>
      <c r="E64" s="27"/>
      <c r="F64" s="27"/>
      <c r="G64" s="27"/>
      <c r="H64" s="27"/>
      <c r="I64" s="27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S79"/>
  <sheetViews>
    <sheetView showRowColHeaders="0" view="pageBreakPreview" zoomScale="127" zoomScaleSheetLayoutView="127" workbookViewId="0" topLeftCell="A1">
      <selection activeCell="A1" sqref="A1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2.75">
      <c r="A1" s="22"/>
      <c r="B1" s="22"/>
      <c r="C1" s="22"/>
      <c r="D1" s="22"/>
      <c r="E1" s="22"/>
      <c r="F1" s="31" t="str">
        <f>СПИСОК!C1</f>
        <v>Этап Кубка Башкортостана 2007</v>
      </c>
      <c r="G1" s="31"/>
    </row>
    <row r="2" spans="1:7" ht="12.75">
      <c r="A2" s="22"/>
      <c r="B2" s="22"/>
      <c r="C2" s="22"/>
      <c r="D2" s="31" t="str">
        <f>СПИСОК!C2</f>
        <v>Полуфинал Турнира памяти рядового Антона Пескова. 17 июня.</v>
      </c>
      <c r="E2" s="31"/>
      <c r="F2" s="31"/>
      <c r="G2" s="31"/>
    </row>
    <row r="3" spans="1:7" ht="12.75">
      <c r="A3" s="5"/>
      <c r="B3" s="5"/>
      <c r="C3" s="5"/>
      <c r="D3" s="5"/>
      <c r="E3" s="5"/>
      <c r="F3" s="5"/>
      <c r="G3" s="5"/>
    </row>
    <row r="4" spans="1:19" ht="10.5" customHeight="1">
      <c r="A4" s="4">
        <v>1</v>
      </c>
      <c r="B4" s="6" t="str">
        <f>СПИСОК!A1</f>
        <v>Харламов Руслан</v>
      </c>
      <c r="C4" s="5"/>
      <c r="D4" s="5"/>
      <c r="E4" s="5"/>
      <c r="F4" s="5"/>
      <c r="G4" s="5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0.5" customHeight="1">
      <c r="A5" s="5"/>
      <c r="B5" s="7">
        <v>1</v>
      </c>
      <c r="C5" s="8" t="s">
        <v>34</v>
      </c>
      <c r="D5" s="5"/>
      <c r="E5" s="9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4">
        <v>32</v>
      </c>
      <c r="B6" s="10">
        <f>СПИСОК!A32</f>
        <v>0</v>
      </c>
      <c r="C6" s="11"/>
      <c r="D6" s="5"/>
      <c r="E6" s="5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5"/>
      <c r="B7" s="5"/>
      <c r="C7" s="7">
        <v>17</v>
      </c>
      <c r="D7" s="8" t="s">
        <v>34</v>
      </c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4">
        <v>17</v>
      </c>
      <c r="B8" s="6" t="str">
        <f>СПИСОК!A17</f>
        <v>Кузнецов Дмитрий</v>
      </c>
      <c r="C8" s="11"/>
      <c r="D8" s="11"/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5"/>
      <c r="B9" s="7">
        <v>2</v>
      </c>
      <c r="C9" s="12" t="s">
        <v>49</v>
      </c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4">
        <v>16</v>
      </c>
      <c r="B10" s="10" t="str">
        <f>СПИСОК!A16</f>
        <v>Коробко Павел</v>
      </c>
      <c r="C10" s="5"/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5"/>
      <c r="B11" s="5"/>
      <c r="C11" s="5"/>
      <c r="D11" s="7">
        <v>25</v>
      </c>
      <c r="E11" s="8" t="s">
        <v>34</v>
      </c>
      <c r="F11" s="5"/>
      <c r="G11" s="1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2" customHeight="1">
      <c r="A12" s="4">
        <v>9</v>
      </c>
      <c r="B12" s="6" t="str">
        <f>СПИСОК!A9</f>
        <v>Хайруллин Ильнур</v>
      </c>
      <c r="C12" s="5"/>
      <c r="D12" s="11"/>
      <c r="E12" s="11"/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5"/>
      <c r="B13" s="7">
        <v>3</v>
      </c>
      <c r="C13" s="8" t="s">
        <v>43</v>
      </c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4">
        <v>24</v>
      </c>
      <c r="B14" s="10">
        <f>СПИСОК!A24</f>
        <v>0</v>
      </c>
      <c r="C14" s="11"/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5"/>
      <c r="B15" s="5"/>
      <c r="C15" s="7">
        <v>18</v>
      </c>
      <c r="D15" s="12" t="s">
        <v>42</v>
      </c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4">
        <v>25</v>
      </c>
      <c r="B16" s="6">
        <f>СПИСОК!A25</f>
        <v>0</v>
      </c>
      <c r="C16" s="11"/>
      <c r="D16" s="5"/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5"/>
      <c r="B17" s="7">
        <v>4</v>
      </c>
      <c r="C17" s="12" t="s">
        <v>42</v>
      </c>
      <c r="D17" s="5"/>
      <c r="E17" s="11"/>
      <c r="F17" s="5"/>
      <c r="G17" s="5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4">
        <v>8</v>
      </c>
      <c r="B18" s="10" t="str">
        <f>СПИСОК!A8</f>
        <v>Гук Артем</v>
      </c>
      <c r="C18" s="5"/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5"/>
      <c r="B19" s="5"/>
      <c r="C19" s="5"/>
      <c r="D19" s="5"/>
      <c r="E19" s="7">
        <v>29</v>
      </c>
      <c r="F19" s="8" t="s">
        <v>34</v>
      </c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4">
        <v>5</v>
      </c>
      <c r="B20" s="6" t="str">
        <f>СПИСОК!A5</f>
        <v>Шарипов Вадим</v>
      </c>
      <c r="C20" s="5"/>
      <c r="D20" s="5"/>
      <c r="E20" s="11"/>
      <c r="F20" s="11"/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5"/>
      <c r="B21" s="7">
        <v>5</v>
      </c>
      <c r="C21" s="8" t="s">
        <v>40</v>
      </c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4">
        <v>28</v>
      </c>
      <c r="B22" s="10">
        <f>СПИСОК!A28</f>
        <v>0</v>
      </c>
      <c r="C22" s="11"/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5"/>
      <c r="B23" s="5"/>
      <c r="C23" s="7">
        <v>19</v>
      </c>
      <c r="D23" s="8" t="s">
        <v>40</v>
      </c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4">
        <v>21</v>
      </c>
      <c r="B24" s="6" t="str">
        <f>СПИСОК!A21</f>
        <v>Усков Сергей</v>
      </c>
      <c r="C24" s="11"/>
      <c r="D24" s="11"/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5"/>
      <c r="B25" s="7">
        <v>6</v>
      </c>
      <c r="C25" s="12" t="s">
        <v>46</v>
      </c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4">
        <v>12</v>
      </c>
      <c r="B26" s="10" t="str">
        <f>СПИСОК!A12</f>
        <v>Хайруллин Шамиль</v>
      </c>
      <c r="C26" s="5"/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5"/>
      <c r="B27" s="5"/>
      <c r="C27" s="5"/>
      <c r="D27" s="7">
        <v>26</v>
      </c>
      <c r="E27" s="12" t="s">
        <v>39</v>
      </c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4">
        <v>13</v>
      </c>
      <c r="B28" s="6" t="str">
        <f>СПИСОК!A13</f>
        <v>Зубайдуллин Артем</v>
      </c>
      <c r="C28" s="5"/>
      <c r="D28" s="11"/>
      <c r="E28" s="5"/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5"/>
      <c r="B29" s="7">
        <v>7</v>
      </c>
      <c r="C29" s="8" t="s">
        <v>47</v>
      </c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4">
        <v>20</v>
      </c>
      <c r="B30" s="10" t="str">
        <f>СПИСОК!A20</f>
        <v>Манюров Виль</v>
      </c>
      <c r="C30" s="11"/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5"/>
      <c r="B31" s="5"/>
      <c r="C31" s="7">
        <v>20</v>
      </c>
      <c r="D31" s="12" t="s">
        <v>39</v>
      </c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4">
        <v>29</v>
      </c>
      <c r="B32" s="6">
        <f>СПИСОК!A29</f>
        <v>0</v>
      </c>
      <c r="C32" s="11"/>
      <c r="D32" s="5"/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5"/>
      <c r="B33" s="7">
        <v>8</v>
      </c>
      <c r="C33" s="12" t="s">
        <v>39</v>
      </c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4">
        <v>4</v>
      </c>
      <c r="B34" s="10" t="str">
        <f>СПИСОК!A4</f>
        <v>Шайхисламова Елена</v>
      </c>
      <c r="C34" s="5"/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5"/>
      <c r="B35" s="5"/>
      <c r="C35" s="5"/>
      <c r="D35" s="5"/>
      <c r="E35" s="5"/>
      <c r="F35" s="7">
        <v>31</v>
      </c>
      <c r="G35" s="8" t="s">
        <v>33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4">
        <v>3</v>
      </c>
      <c r="B36" s="6" t="str">
        <f>СПИСОК!A3</f>
        <v>Семенов Юрий</v>
      </c>
      <c r="C36" s="5"/>
      <c r="D36" s="5"/>
      <c r="E36" s="5"/>
      <c r="F36" s="11"/>
      <c r="G36" s="16" t="s">
        <v>0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5"/>
      <c r="B37" s="7">
        <v>9</v>
      </c>
      <c r="C37" s="8" t="s">
        <v>36</v>
      </c>
      <c r="D37" s="5"/>
      <c r="E37" s="5"/>
      <c r="F37" s="11"/>
      <c r="G37" s="5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4">
        <v>30</v>
      </c>
      <c r="B38" s="10">
        <f>СПИСОК!A30</f>
        <v>0</v>
      </c>
      <c r="C38" s="11"/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5"/>
      <c r="B39" s="5"/>
      <c r="C39" s="7">
        <v>21</v>
      </c>
      <c r="D39" s="8" t="s">
        <v>48</v>
      </c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4">
        <v>19</v>
      </c>
      <c r="B40" s="6" t="str">
        <f>СПИСОК!A19</f>
        <v>Шуйгин Вадим</v>
      </c>
      <c r="C40" s="11"/>
      <c r="D40" s="11"/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5"/>
      <c r="B41" s="7">
        <v>10</v>
      </c>
      <c r="C41" s="12" t="s">
        <v>48</v>
      </c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4">
        <v>14</v>
      </c>
      <c r="B42" s="10" t="str">
        <f>СПИСОК!A14</f>
        <v>Башаров Раис</v>
      </c>
      <c r="C42" s="5"/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5"/>
      <c r="B43" s="5"/>
      <c r="C43" s="5"/>
      <c r="D43" s="7">
        <v>27</v>
      </c>
      <c r="E43" s="8" t="s">
        <v>48</v>
      </c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4">
        <v>11</v>
      </c>
      <c r="B44" s="6" t="str">
        <f>СПИСОК!A11</f>
        <v>Рыбин Дмитрий</v>
      </c>
      <c r="C44" s="5"/>
      <c r="D44" s="11"/>
      <c r="E44" s="11"/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5"/>
      <c r="B45" s="7">
        <v>11</v>
      </c>
      <c r="C45" s="8" t="s">
        <v>45</v>
      </c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4">
        <v>22</v>
      </c>
      <c r="B46" s="10" t="str">
        <f>СПИСОК!A22</f>
        <v>Грошев Юрий</v>
      </c>
      <c r="C46" s="11"/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5"/>
      <c r="B47" s="5"/>
      <c r="C47" s="7">
        <v>22</v>
      </c>
      <c r="D47" s="12" t="s">
        <v>45</v>
      </c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4">
        <v>27</v>
      </c>
      <c r="B48" s="6">
        <f>СПИСОК!A27</f>
        <v>0</v>
      </c>
      <c r="C48" s="11"/>
      <c r="D48" s="5"/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5"/>
      <c r="B49" s="7">
        <v>12</v>
      </c>
      <c r="C49" s="12" t="s">
        <v>35</v>
      </c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4">
        <v>6</v>
      </c>
      <c r="B50" s="10" t="str">
        <f>СПИСОК!A6</f>
        <v>Исмайлов Азат</v>
      </c>
      <c r="C50" s="5"/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5"/>
      <c r="B51" s="5"/>
      <c r="C51" s="5"/>
      <c r="D51" s="5"/>
      <c r="E51" s="7">
        <v>30</v>
      </c>
      <c r="F51" s="12" t="s">
        <v>33</v>
      </c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4">
        <v>7</v>
      </c>
      <c r="B52" s="6" t="str">
        <f>СПИСОК!A7</f>
        <v>Хайруллин Ильдар</v>
      </c>
      <c r="C52" s="5"/>
      <c r="D52" s="5"/>
      <c r="E52" s="11"/>
      <c r="F52" s="5"/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5"/>
      <c r="B53" s="7">
        <v>13</v>
      </c>
      <c r="C53" s="8" t="s">
        <v>41</v>
      </c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4">
        <v>26</v>
      </c>
      <c r="B54" s="10">
        <f>СПИСОК!A26</f>
        <v>0</v>
      </c>
      <c r="C54" s="11"/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5"/>
      <c r="B55" s="5"/>
      <c r="C55" s="7">
        <v>23</v>
      </c>
      <c r="D55" s="8" t="s">
        <v>56</v>
      </c>
      <c r="E55" s="11"/>
      <c r="F55" s="18">
        <v>-31</v>
      </c>
      <c r="G55" s="6" t="str">
        <f>IF(G35=F19,F51,IF(G35=F51,F19,0))</f>
        <v>Харламов Руслан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4">
        <v>23</v>
      </c>
      <c r="B56" s="6" t="str">
        <f>СПИСОК!A23</f>
        <v>Камалов Алмаз</v>
      </c>
      <c r="C56" s="11"/>
      <c r="D56" s="11"/>
      <c r="E56" s="11"/>
      <c r="F56" s="5"/>
      <c r="G56" s="16" t="s">
        <v>1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5"/>
      <c r="B57" s="7">
        <v>14</v>
      </c>
      <c r="C57" s="12" t="s">
        <v>56</v>
      </c>
      <c r="D57" s="11"/>
      <c r="E57" s="11"/>
      <c r="F57" s="5"/>
      <c r="G57" s="5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4">
        <v>10</v>
      </c>
      <c r="B58" s="10" t="str">
        <f>СПИСОК!A10</f>
        <v>Николаева Валентина</v>
      </c>
      <c r="C58" s="5"/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5"/>
      <c r="B59" s="5"/>
      <c r="C59" s="5"/>
      <c r="D59" s="7">
        <v>28</v>
      </c>
      <c r="E59" s="12" t="s">
        <v>33</v>
      </c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4">
        <v>15</v>
      </c>
      <c r="B60" s="6" t="str">
        <f>СПИСОК!A15</f>
        <v>Сафиуллин Александр</v>
      </c>
      <c r="C60" s="5"/>
      <c r="D60" s="11"/>
      <c r="E60" s="5"/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5"/>
      <c r="B61" s="7">
        <v>15</v>
      </c>
      <c r="C61" s="8" t="s">
        <v>51</v>
      </c>
      <c r="D61" s="11"/>
      <c r="E61" s="4">
        <v>-58</v>
      </c>
      <c r="F61" s="6" t="str">
        <f>IF('--32 стр.2'!H14='--32 стр.2'!G10,'--32 стр.2'!G18,IF('--32 стр.2'!H14='--32 стр.2'!G18,'--32 стр.2'!G10,0))</f>
        <v>Башаров Раис</v>
      </c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4">
        <v>18</v>
      </c>
      <c r="B62" s="10" t="str">
        <f>СПИСОК!A18</f>
        <v>Хайруллин Артур</v>
      </c>
      <c r="C62" s="11"/>
      <c r="D62" s="11"/>
      <c r="E62" s="5"/>
      <c r="F62" s="7">
        <v>61</v>
      </c>
      <c r="G62" s="8" t="s">
        <v>48</v>
      </c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5"/>
      <c r="B63" s="5"/>
      <c r="C63" s="7">
        <v>24</v>
      </c>
      <c r="D63" s="12" t="s">
        <v>33</v>
      </c>
      <c r="E63" s="4">
        <v>-59</v>
      </c>
      <c r="F63" s="10" t="str">
        <f>IF('--32 стр.2'!H30='--32 стр.2'!G26,'--32 стр.2'!G34,IF('--32 стр.2'!H30='--32 стр.2'!G34,'--32 стр.2'!G26,0))</f>
        <v>Шайхисламова Елена</v>
      </c>
      <c r="G63" s="16" t="s">
        <v>4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4">
        <v>31</v>
      </c>
      <c r="B64" s="6">
        <f>СПИСОК!A31</f>
        <v>0</v>
      </c>
      <c r="C64" s="11"/>
      <c r="D64" s="5"/>
      <c r="E64" s="5"/>
      <c r="F64" s="4">
        <v>-61</v>
      </c>
      <c r="G64" s="6" t="str">
        <f>IF(G62=F61,F63,IF(G62=F63,F61,0))</f>
        <v>Шайхисламова Елена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5"/>
      <c r="B65" s="7">
        <v>16</v>
      </c>
      <c r="C65" s="12" t="s">
        <v>33</v>
      </c>
      <c r="D65" s="5"/>
      <c r="E65" s="5"/>
      <c r="F65" s="5"/>
      <c r="G65" s="16" t="s">
        <v>5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4">
        <v>2</v>
      </c>
      <c r="B66" s="10" t="str">
        <f>СПИСОК!A2</f>
        <v>Уткулов Ринат</v>
      </c>
      <c r="C66" s="5"/>
      <c r="D66" s="5"/>
      <c r="E66" s="4">
        <v>-56</v>
      </c>
      <c r="F66" s="6" t="str">
        <f>IF('--32 стр.2'!G10='--32 стр.2'!F6,'--32 стр.2'!F14,IF('--32 стр.2'!G10='--32 стр.2'!F14,'--32 стр.2'!F6,0))</f>
        <v>Хайруллин Ильдар</v>
      </c>
      <c r="G66" s="5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5"/>
      <c r="B67" s="5"/>
      <c r="C67" s="5"/>
      <c r="D67" s="5"/>
      <c r="E67" s="5"/>
      <c r="F67" s="7">
        <v>62</v>
      </c>
      <c r="G67" s="8" t="s">
        <v>41</v>
      </c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4">
        <v>-52</v>
      </c>
      <c r="B68" s="6" t="str">
        <f>IF('--32 стр.2'!F6='--32 стр.2'!E4,'--32 стр.2'!E8,IF('--32 стр.2'!F6='--32 стр.2'!E8,'--32 стр.2'!E4,0))</f>
        <v>Гук Артем</v>
      </c>
      <c r="C68" s="5"/>
      <c r="D68" s="5"/>
      <c r="E68" s="4">
        <v>-57</v>
      </c>
      <c r="F68" s="10" t="str">
        <f>IF('--32 стр.2'!G26='--32 стр.2'!F22,'--32 стр.2'!F30,IF('--32 стр.2'!G26='--32 стр.2'!F30,'--32 стр.2'!F22,0))</f>
        <v>Рыбин Дмитрий</v>
      </c>
      <c r="G68" s="16" t="s">
        <v>7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5"/>
      <c r="B69" s="7">
        <v>63</v>
      </c>
      <c r="C69" s="8" t="s">
        <v>42</v>
      </c>
      <c r="D69" s="5"/>
      <c r="E69" s="5"/>
      <c r="F69" s="4">
        <v>-62</v>
      </c>
      <c r="G69" s="6" t="str">
        <f>IF(G67=F66,F68,IF(G67=F68,F66,0))</f>
        <v>Рыбин Дмитрий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4">
        <v>-53</v>
      </c>
      <c r="B70" s="10" t="str">
        <f>IF('--32 стр.2'!F14='--32 стр.2'!E12,'--32 стр.2'!E16,IF('--32 стр.2'!F14='--32 стр.2'!E16,'--32 стр.2'!E12,0))</f>
        <v>Усков Сергей</v>
      </c>
      <c r="C70" s="11"/>
      <c r="D70" s="15"/>
      <c r="E70" s="5"/>
      <c r="F70" s="5"/>
      <c r="G70" s="16" t="s">
        <v>9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5"/>
      <c r="B71" s="5"/>
      <c r="C71" s="7">
        <v>65</v>
      </c>
      <c r="D71" s="8" t="s">
        <v>44</v>
      </c>
      <c r="E71" s="4">
        <v>-63</v>
      </c>
      <c r="F71" s="6" t="str">
        <f>IF(C69=B68,B70,IF(C69=B70,B68,0))</f>
        <v>Усков Сергей</v>
      </c>
      <c r="G71" s="5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4">
        <v>-54</v>
      </c>
      <c r="B72" s="6" t="str">
        <f>IF('--32 стр.2'!F22='--32 стр.2'!E20,'--32 стр.2'!E24,IF('--32 стр.2'!F22='--32 стр.2'!E24,'--32 стр.2'!E20,0))</f>
        <v>Шуйгин Вадим</v>
      </c>
      <c r="C72" s="11"/>
      <c r="D72" s="17" t="s">
        <v>6</v>
      </c>
      <c r="E72" s="5"/>
      <c r="F72" s="7">
        <v>66</v>
      </c>
      <c r="G72" s="8" t="s">
        <v>52</v>
      </c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5"/>
      <c r="B73" s="7">
        <v>64</v>
      </c>
      <c r="C73" s="12" t="s">
        <v>44</v>
      </c>
      <c r="D73" s="20"/>
      <c r="E73" s="4">
        <v>-64</v>
      </c>
      <c r="F73" s="10" t="str">
        <f>IF(C73=B72,B74,IF(C73=B74,B72,0))</f>
        <v>Шуйгин Вадим</v>
      </c>
      <c r="G73" s="16" t="s">
        <v>10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4">
        <v>-55</v>
      </c>
      <c r="B74" s="10" t="str">
        <f>IF('--32 стр.2'!F30='--32 стр.2'!E28,'--32 стр.2'!E32,IF('--32 стр.2'!F30='--32 стр.2'!E32,'--32 стр.2'!E28,0))</f>
        <v>Николаева Валентина</v>
      </c>
      <c r="C74" s="4">
        <v>-65</v>
      </c>
      <c r="D74" s="6" t="str">
        <f>IF(D71=C69,C73,IF(D71=C73,C69,0))</f>
        <v>Гук Артем</v>
      </c>
      <c r="E74" s="5"/>
      <c r="F74" s="4">
        <v>-66</v>
      </c>
      <c r="G74" s="6" t="str">
        <f>IF(G72=F71,F73,IF(G72=F73,F71,0))</f>
        <v>Усков Сергей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5"/>
      <c r="B75" s="5"/>
      <c r="C75" s="5"/>
      <c r="D75" s="16" t="s">
        <v>8</v>
      </c>
      <c r="E75" s="5"/>
      <c r="F75" s="5"/>
      <c r="G75" s="16" t="s">
        <v>11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8:19" ht="9" customHeight="1"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1:19" ht="9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</sheetData>
  <sheetProtection sheet="1" objects="1" scenarios="1"/>
  <mergeCells count="2">
    <mergeCell ref="F1:G1"/>
    <mergeCell ref="D2:G2"/>
  </mergeCells>
  <conditionalFormatting sqref="A1:C75 D1:G1 D3:G75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="125" zoomScaleNormal="37" zoomScaleSheetLayoutView="125" workbookViewId="0" topLeftCell="A1">
      <selection activeCell="A1" sqref="A1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2.75">
      <c r="A1" s="22"/>
      <c r="B1" s="22"/>
      <c r="C1" s="22"/>
      <c r="D1" s="22"/>
      <c r="E1" s="22"/>
      <c r="F1" s="22"/>
      <c r="G1" s="31" t="str">
        <f>СПИСОК!C1</f>
        <v>Этап Кубка Башкортостана 2007</v>
      </c>
      <c r="H1" s="31"/>
      <c r="I1" s="31"/>
      <c r="J1" s="31"/>
      <c r="K1" s="31"/>
    </row>
    <row r="2" spans="1:11" ht="12.75">
      <c r="A2" s="22"/>
      <c r="B2" s="22"/>
      <c r="C2" s="22"/>
      <c r="D2" s="22"/>
      <c r="E2" s="31" t="str">
        <f>СПИСОК!C2</f>
        <v>Полуфинал Турнира памяти рядового Антона Пескова. 17 июня.</v>
      </c>
      <c r="F2" s="31"/>
      <c r="G2" s="31"/>
      <c r="H2" s="31"/>
      <c r="I2" s="31"/>
      <c r="J2" s="31"/>
      <c r="K2" s="31"/>
    </row>
    <row r="3" spans="1:11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9" ht="12.75">
      <c r="A4" s="4">
        <v>-1</v>
      </c>
      <c r="B4" s="6">
        <f>IF('--32 стр.1'!C5='--32 стр.1'!B4,'--32 стр.1'!B6,IF('--32 стр.1'!C5='--32 стр.1'!B6,'--32 стр.1'!B4,0))</f>
        <v>0</v>
      </c>
      <c r="C4" s="5"/>
      <c r="D4" s="4">
        <v>-25</v>
      </c>
      <c r="E4" s="6" t="str">
        <f>IF('--32 стр.1'!E11='--32 стр.1'!D7,'--32 стр.1'!D15,IF('--32 стр.1'!E11='--32 стр.1'!D15,'--32 стр.1'!D7,0))</f>
        <v>Гук Артем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50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IF('--32 стр.1'!C9='--32 стр.1'!B8,'--32 стр.1'!B10,IF('--32 стр.1'!C9='--32 стр.1'!B10,'--32 стр.1'!B8,0))</f>
        <v>Кузнецов Дмитрий</v>
      </c>
      <c r="C6" s="7">
        <v>40</v>
      </c>
      <c r="D6" s="14" t="s">
        <v>50</v>
      </c>
      <c r="E6" s="7">
        <v>52</v>
      </c>
      <c r="F6" s="14" t="s">
        <v>41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IF('--32 стр.1'!D63='--32 стр.1'!C61,'--32 стр.1'!C65,IF('--32 стр.1'!D63='--32 стр.1'!C65,'--32 стр.1'!C61,0))</f>
        <v>Хайруллин Артур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>
        <f>IF('--32 стр.1'!C13='--32 стр.1'!B12,'--32 стр.1'!B14,IF('--32 стр.1'!C13='--32 стр.1'!B14,'--32 стр.1'!B12,0))</f>
        <v>0</v>
      </c>
      <c r="C8" s="5"/>
      <c r="D8" s="7">
        <v>48</v>
      </c>
      <c r="E8" s="21" t="s">
        <v>41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/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>
        <f>IF('--32 стр.1'!C17='--32 стр.1'!B16,'--32 стр.1'!B18,IF('--32 стр.1'!C17='--32 стр.1'!B18,'--32 стр.1'!B16,0))</f>
        <v>0</v>
      </c>
      <c r="C10" s="7">
        <v>41</v>
      </c>
      <c r="D10" s="21" t="s">
        <v>41</v>
      </c>
      <c r="E10" s="15"/>
      <c r="F10" s="7">
        <v>56</v>
      </c>
      <c r="G10" s="14" t="s">
        <v>40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IF('--32 стр.1'!D55='--32 стр.1'!C53,'--32 стр.1'!C57,IF('--32 стр.1'!D55='--32 стр.1'!C57,'--32 стр.1'!C53,0))</f>
        <v>Хайруллин Ильдар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>
        <f>IF('--32 стр.1'!C21='--32 стр.1'!B20,'--32 стр.1'!B22,IF('--32 стр.1'!C21='--32 стр.1'!B22,'--32 стр.1'!B20,0))</f>
        <v>0</v>
      </c>
      <c r="C12" s="5"/>
      <c r="D12" s="4">
        <v>-26</v>
      </c>
      <c r="E12" s="6" t="str">
        <f>IF('--32 стр.1'!E27='--32 стр.1'!D23,'--32 стр.1'!D31,IF('--32 стр.1'!E27='--32 стр.1'!D31,'--32 стр.1'!D23,0))</f>
        <v>Шарипов Вадим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 t="s">
        <v>54</v>
      </c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IF('--32 стр.1'!C25='--32 стр.1'!B24,'--32 стр.1'!B26,IF('--32 стр.1'!C25='--32 стр.1'!B26,'--32 стр.1'!B24,0))</f>
        <v>Усков Сергей</v>
      </c>
      <c r="C14" s="7">
        <v>42</v>
      </c>
      <c r="D14" s="14" t="s">
        <v>54</v>
      </c>
      <c r="E14" s="7">
        <v>53</v>
      </c>
      <c r="F14" s="21" t="s">
        <v>40</v>
      </c>
      <c r="G14" s="7">
        <v>58</v>
      </c>
      <c r="H14" s="14" t="s">
        <v>40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IF('--32 стр.1'!D47='--32 стр.1'!C45,'--32 стр.1'!C49,IF('--32 стр.1'!D47='--32 стр.1'!C49,'--32 стр.1'!C45,0))</f>
        <v>Исмайлов Азат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IF('--32 стр.1'!C29='--32 стр.1'!B28,'--32 стр.1'!B30,IF('--32 стр.1'!C29='--32 стр.1'!B30,'--32 стр.1'!B28,0))</f>
        <v>Манюров Виль</v>
      </c>
      <c r="C16" s="5"/>
      <c r="D16" s="7">
        <v>49</v>
      </c>
      <c r="E16" s="21" t="s">
        <v>54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 t="s">
        <v>53</v>
      </c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>
        <f>IF('--32 стр.1'!C33='--32 стр.1'!B32,'--32 стр.1'!B34,IF('--32 стр.1'!C33='--32 стр.1'!B34,'--32 стр.1'!B32,0))</f>
        <v>0</v>
      </c>
      <c r="C18" s="7">
        <v>43</v>
      </c>
      <c r="D18" s="21" t="s">
        <v>36</v>
      </c>
      <c r="E18" s="15"/>
      <c r="F18" s="4">
        <v>-30</v>
      </c>
      <c r="G18" s="10" t="str">
        <f>IF('--32 стр.1'!F51='--32 стр.1'!E43,'--32 стр.1'!E59,IF('--32 стр.1'!F51='--32 стр.1'!E59,'--32 стр.1'!E43,0))</f>
        <v>Башаров Раис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IF('--32 стр.1'!D39='--32 стр.1'!C37,'--32 стр.1'!C41,IF('--32 стр.1'!D39='--32 стр.1'!C41,'--32 стр.1'!C37,0))</f>
        <v>Семенов Юрий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>
        <f>IF('--32 стр.1'!C37='--32 стр.1'!B36,'--32 стр.1'!B38,IF('--32 стр.1'!C37='--32 стр.1'!B38,'--32 стр.1'!B36,0))</f>
        <v>0</v>
      </c>
      <c r="C20" s="5"/>
      <c r="D20" s="4">
        <v>-27</v>
      </c>
      <c r="E20" s="6" t="str">
        <f>IF('--32 стр.1'!E43='--32 стр.1'!D39,'--32 стр.1'!D47,IF('--32 стр.1'!E43='--32 стр.1'!D47,'--32 стр.1'!D39,0))</f>
        <v>Рыбин Дмитрий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 t="s">
        <v>52</v>
      </c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IF('--32 стр.1'!C41='--32 стр.1'!B40,'--32 стр.1'!B42,IF('--32 стр.1'!C41='--32 стр.1'!B42,'--32 стр.1'!B40,0))</f>
        <v>Шуйгин Вадим</v>
      </c>
      <c r="C22" s="7">
        <v>44</v>
      </c>
      <c r="D22" s="14" t="s">
        <v>52</v>
      </c>
      <c r="E22" s="7">
        <v>54</v>
      </c>
      <c r="F22" s="14" t="s">
        <v>45</v>
      </c>
      <c r="G22" s="15"/>
      <c r="H22" s="7">
        <v>60</v>
      </c>
      <c r="I22" s="26" t="s">
        <v>40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IF('--32 стр.1'!D31='--32 стр.1'!C29,'--32 стр.1'!C33,IF('--32 стр.1'!D31='--32 стр.1'!C33,'--32 стр.1'!C29,0))</f>
        <v>Зубайдуллин Артем</v>
      </c>
      <c r="D23" s="11"/>
      <c r="E23" s="11"/>
      <c r="F23" s="11"/>
      <c r="G23" s="15"/>
      <c r="H23" s="11"/>
      <c r="I23" s="20"/>
      <c r="J23" s="30" t="s">
        <v>2</v>
      </c>
      <c r="K23" s="30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IF('--32 стр.1'!C45='--32 стр.1'!B44,'--32 стр.1'!B46,IF('--32 стр.1'!C45='--32 стр.1'!B46,'--32 стр.1'!B44,0))</f>
        <v>Грошев Юрий</v>
      </c>
      <c r="C24" s="5"/>
      <c r="D24" s="7">
        <v>50</v>
      </c>
      <c r="E24" s="21" t="s">
        <v>52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 t="s">
        <v>55</v>
      </c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>
        <f>IF('--32 стр.1'!C49='--32 стр.1'!B48,'--32 стр.1'!B50,IF('--32 стр.1'!C49='--32 стр.1'!B50,'--32 стр.1'!B48,0))</f>
        <v>0</v>
      </c>
      <c r="C26" s="7">
        <v>45</v>
      </c>
      <c r="D26" s="21" t="s">
        <v>46</v>
      </c>
      <c r="E26" s="15"/>
      <c r="F26" s="7">
        <v>57</v>
      </c>
      <c r="G26" s="14" t="s">
        <v>56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IF('--32 стр.1'!D23='--32 стр.1'!C21,'--32 стр.1'!C25,IF('--32 стр.1'!D23='--32 стр.1'!C25,'--32 стр.1'!C21,0))</f>
        <v>Хайруллин Шамиль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>
        <f>IF('--32 стр.1'!C53='--32 стр.1'!B52,'--32 стр.1'!B54,IF('--32 стр.1'!C53='--32 стр.1'!B54,'--32 стр.1'!B52,0))</f>
        <v>0</v>
      </c>
      <c r="C28" s="5"/>
      <c r="D28" s="4">
        <v>-28</v>
      </c>
      <c r="E28" s="6" t="str">
        <f>IF('--32 стр.1'!E59='--32 стр.1'!D55,'--32 стр.1'!D63,IF('--32 стр.1'!E59='--32 стр.1'!D63,'--32 стр.1'!D55,0))</f>
        <v>Камалов Алмаз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 t="s">
        <v>44</v>
      </c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IF('--32 стр.1'!C57='--32 стр.1'!B56,'--32 стр.1'!B58,IF('--32 стр.1'!C57='--32 стр.1'!B58,'--32 стр.1'!B56,0))</f>
        <v>Николаева Валентина</v>
      </c>
      <c r="C30" s="7">
        <v>46</v>
      </c>
      <c r="D30" s="14" t="s">
        <v>44</v>
      </c>
      <c r="E30" s="7">
        <v>55</v>
      </c>
      <c r="F30" s="21" t="s">
        <v>56</v>
      </c>
      <c r="G30" s="7">
        <v>59</v>
      </c>
      <c r="H30" s="21" t="s">
        <v>56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IF('--32 стр.1'!D15='--32 стр.1'!C13,'--32 стр.1'!C17,IF('--32 стр.1'!D15='--32 стр.1'!C17,'--32 стр.1'!C13,0))</f>
        <v>Хайруллин Ильнур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IF('--32 стр.1'!C61='--32 стр.1'!B60,'--32 стр.1'!B62,IF('--32 стр.1'!C61='--32 стр.1'!B62,'--32 стр.1'!B60,0))</f>
        <v>Сафиуллин Александр</v>
      </c>
      <c r="C32" s="5"/>
      <c r="D32" s="7">
        <v>51</v>
      </c>
      <c r="E32" s="21" t="s">
        <v>44</v>
      </c>
      <c r="F32" s="5"/>
      <c r="G32" s="11"/>
      <c r="H32" s="4">
        <v>-60</v>
      </c>
      <c r="I32" s="32" t="str">
        <f>IF(I22=H14,H30,IF(I22=H30,H14,0))</f>
        <v>Камалов Алмаз</v>
      </c>
      <c r="J32" s="32"/>
      <c r="K32" s="32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 t="s">
        <v>37</v>
      </c>
      <c r="D33" s="11"/>
      <c r="E33" s="15"/>
      <c r="F33" s="5"/>
      <c r="G33" s="11"/>
      <c r="H33" s="5"/>
      <c r="I33" s="20"/>
      <c r="J33" s="30" t="s">
        <v>3</v>
      </c>
      <c r="K33" s="30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>
        <f>IF('--32 стр.1'!C65='--32 стр.1'!B64,'--32 стр.1'!B66,IF('--32 стр.1'!C65='--32 стр.1'!B66,'--32 стр.1'!B64,0))</f>
        <v>0</v>
      </c>
      <c r="C34" s="7">
        <v>47</v>
      </c>
      <c r="D34" s="21" t="s">
        <v>49</v>
      </c>
      <c r="E34" s="15"/>
      <c r="F34" s="4">
        <v>-29</v>
      </c>
      <c r="G34" s="10" t="str">
        <f>IF('--32 стр.1'!F19='--32 стр.1'!E11,'--32 стр.1'!E27,IF('--32 стр.1'!F19='--32 стр.1'!E27,'--32 стр.1'!E11,0))</f>
        <v>Шайхисламова Елена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IF('--32 стр.1'!D7='--32 стр.1'!C5,'--32 стр.1'!C9,IF('--32 стр.1'!D7='--32 стр.1'!C9,'--32 стр.1'!C5,0))</f>
        <v>Коробко Павел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Хайруллин Артур</v>
      </c>
      <c r="C37" s="5"/>
      <c r="D37" s="5"/>
      <c r="E37" s="5"/>
      <c r="F37" s="4">
        <v>-48</v>
      </c>
      <c r="G37" s="6" t="str">
        <f>IF(E8=D6,D10,IF(E8=D10,D6,0))</f>
        <v>Кузнецов Дмитрий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51</v>
      </c>
      <c r="D38" s="5"/>
      <c r="E38" s="5"/>
      <c r="F38" s="5"/>
      <c r="G38" s="7">
        <v>67</v>
      </c>
      <c r="H38" s="14" t="s">
        <v>36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>
        <f>IF(D10=C9,C11,IF(D10=C11,C9,0))</f>
        <v>0</v>
      </c>
      <c r="C39" s="11"/>
      <c r="D39" s="5"/>
      <c r="E39" s="5"/>
      <c r="F39" s="4">
        <v>-49</v>
      </c>
      <c r="G39" s="10" t="str">
        <f>IF(E16=D14,D18,IF(E16=D18,D14,0))</f>
        <v>Семенов Юрий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51</v>
      </c>
      <c r="E40" s="5"/>
      <c r="F40" s="5"/>
      <c r="G40" s="5"/>
      <c r="H40" s="7">
        <v>69</v>
      </c>
      <c r="I40" s="25" t="s">
        <v>36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 t="str">
        <f>IF(D14=C13,C15,IF(D14=C15,C13,0))</f>
        <v>Исмайлов Азат</v>
      </c>
      <c r="C41" s="11"/>
      <c r="D41" s="11"/>
      <c r="E41" s="5"/>
      <c r="F41" s="4">
        <v>-50</v>
      </c>
      <c r="G41" s="6" t="str">
        <f>IF(E24=D22,D26,IF(E24=D26,D22,0))</f>
        <v>Хайруллин Шамиль</v>
      </c>
      <c r="H41" s="11"/>
      <c r="I41" s="19"/>
      <c r="J41" s="30" t="s">
        <v>12</v>
      </c>
      <c r="K41" s="30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 t="s">
        <v>53</v>
      </c>
      <c r="D42" s="11"/>
      <c r="E42" s="5"/>
      <c r="F42" s="5"/>
      <c r="G42" s="7">
        <v>68</v>
      </c>
      <c r="H42" s="21" t="s">
        <v>49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 t="str">
        <f>IF(D18=C17,C19,IF(D18=C19,C17,0))</f>
        <v>Манюров Виль</v>
      </c>
      <c r="C43" s="5"/>
      <c r="D43" s="11"/>
      <c r="E43" s="5"/>
      <c r="F43" s="4">
        <v>-51</v>
      </c>
      <c r="G43" s="10" t="str">
        <f>IF(E32=D30,D34,IF(E32=D34,D30,0))</f>
        <v>Коробко Павел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43</v>
      </c>
      <c r="F44" s="5"/>
      <c r="G44" s="5"/>
      <c r="H44" s="4">
        <v>-69</v>
      </c>
      <c r="I44" s="6" t="str">
        <f>IF(I40=H38,H42,IF(I40=H42,H38,0))</f>
        <v>Коробко Павел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 t="str">
        <f>IF(D22=C21,C23,IF(D22=C23,C21,0))</f>
        <v>Зубайдуллин Артем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Кузнецов Дмитрий</v>
      </c>
      <c r="I45" s="20"/>
      <c r="J45" s="30" t="s">
        <v>14</v>
      </c>
      <c r="K45" s="30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 t="s">
        <v>55</v>
      </c>
      <c r="D46" s="11"/>
      <c r="E46" s="5"/>
      <c r="F46" s="5"/>
      <c r="G46" s="5"/>
      <c r="H46" s="7">
        <v>70</v>
      </c>
      <c r="I46" s="26" t="s">
        <v>46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 t="str">
        <f>IF(D26=C25,C27,IF(D26=C27,C25,0))</f>
        <v>Грошев Юрий</v>
      </c>
      <c r="C47" s="11"/>
      <c r="D47" s="11"/>
      <c r="E47" s="5"/>
      <c r="F47" s="5"/>
      <c r="G47" s="4">
        <v>-68</v>
      </c>
      <c r="H47" s="10" t="str">
        <f>IF(H42=G41,G43,IF(H42=G43,G41,0))</f>
        <v>Хайруллин Шамиль</v>
      </c>
      <c r="I47" s="20"/>
      <c r="J47" s="30" t="s">
        <v>13</v>
      </c>
      <c r="K47" s="30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 t="s">
        <v>43</v>
      </c>
      <c r="E48" s="5"/>
      <c r="F48" s="5"/>
      <c r="G48" s="5"/>
      <c r="H48" s="4">
        <v>-70</v>
      </c>
      <c r="I48" s="6" t="str">
        <f>IF(I46=H45,H47,IF(I46=H47,H45,0))</f>
        <v>Кузнецов Дмитрий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 t="str">
        <f>IF(D30=C29,C31,IF(D30=C31,C29,0))</f>
        <v>Хайруллин Ильнур</v>
      </c>
      <c r="C49" s="11"/>
      <c r="D49" s="5"/>
      <c r="E49" s="5"/>
      <c r="F49" s="5"/>
      <c r="G49" s="15"/>
      <c r="H49" s="5"/>
      <c r="I49" s="20"/>
      <c r="J49" s="30" t="s">
        <v>15</v>
      </c>
      <c r="K49" s="30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 t="s">
        <v>43</v>
      </c>
      <c r="D50" s="4">
        <v>-77</v>
      </c>
      <c r="E50" s="6" t="str">
        <f>IF(E44=D40,D48,IF(E44=D48,D40,0))</f>
        <v>Хайруллин Артур</v>
      </c>
      <c r="F50" s="4">
        <v>-71</v>
      </c>
      <c r="G50" s="6">
        <f>IF(C38=B37,B39,IF(C38=B39,B37,0))</f>
        <v>0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 t="str">
        <f>IF(D34=C33,C35,IF(D34=C35,C33,0))</f>
        <v>Сафиуллин Александр</v>
      </c>
      <c r="C51" s="5"/>
      <c r="D51" s="5"/>
      <c r="E51" s="16" t="s">
        <v>17</v>
      </c>
      <c r="F51" s="5"/>
      <c r="G51" s="7">
        <v>79</v>
      </c>
      <c r="H51" s="14" t="s">
        <v>35</v>
      </c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 t="str">
        <f>IF(D40=C38,C42,IF(D40=C42,C38,0))</f>
        <v>Манюров Виль</v>
      </c>
      <c r="E52" s="20"/>
      <c r="F52" s="4">
        <v>-72</v>
      </c>
      <c r="G52" s="10" t="str">
        <f>IF(C42=B41,B43,IF(C42=B43,B41,0))</f>
        <v>Исмайлов Азат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 t="s">
        <v>53</v>
      </c>
      <c r="F53" s="5"/>
      <c r="G53" s="5"/>
      <c r="H53" s="7">
        <v>81</v>
      </c>
      <c r="I53" s="25" t="s">
        <v>37</v>
      </c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 t="str">
        <f>IF(D48=C46,C50,IF(D48=C50,C46,0))</f>
        <v>Грошев Юрий</v>
      </c>
      <c r="E54" s="16" t="s">
        <v>31</v>
      </c>
      <c r="F54" s="4">
        <v>-73</v>
      </c>
      <c r="G54" s="6" t="str">
        <f>IF(C46=B45,B47,IF(C46=B47,B45,0))</f>
        <v>Зубайдуллин Артем</v>
      </c>
      <c r="H54" s="11"/>
      <c r="I54" s="19"/>
      <c r="J54" s="30" t="s">
        <v>18</v>
      </c>
      <c r="K54" s="30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 t="str">
        <f>IF(E53=D52,D54,IF(E53=D54,D52,0))</f>
        <v>Грошев Юрий</v>
      </c>
      <c r="F55" s="5"/>
      <c r="G55" s="7">
        <v>80</v>
      </c>
      <c r="H55" s="21" t="s">
        <v>37</v>
      </c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>
        <f>IF(C5=B4,B6,IF(C5=B6,B4,0))</f>
        <v>0</v>
      </c>
      <c r="C56" s="15"/>
      <c r="D56" s="5"/>
      <c r="E56" s="16" t="s">
        <v>19</v>
      </c>
      <c r="F56" s="4">
        <v>-74</v>
      </c>
      <c r="G56" s="10" t="str">
        <f>IF(C50=B49,B51,IF(C50=B51,B49,0))</f>
        <v>Сафиуллин Александр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/>
      <c r="D57" s="5"/>
      <c r="E57" s="5"/>
      <c r="F57" s="5"/>
      <c r="G57" s="5"/>
      <c r="H57" s="4">
        <v>-81</v>
      </c>
      <c r="I57" s="6" t="str">
        <f>IF(I53=H51,H55,IF(I53=H55,H51,0))</f>
        <v>Исмайлов Азат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>
        <f>IF(C9=B8,B10,IF(C9=B10,B8,0))</f>
        <v>0</v>
      </c>
      <c r="C58" s="11"/>
      <c r="D58" s="5"/>
      <c r="E58" s="5"/>
      <c r="F58" s="5"/>
      <c r="G58" s="4">
        <v>-79</v>
      </c>
      <c r="H58" s="6">
        <f>IF(H51=G50,G52,IF(H51=G52,G50,0))</f>
        <v>0</v>
      </c>
      <c r="I58" s="20"/>
      <c r="J58" s="30" t="s">
        <v>20</v>
      </c>
      <c r="K58" s="30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/>
      <c r="E59" s="5"/>
      <c r="F59" s="5"/>
      <c r="G59" s="5"/>
      <c r="H59" s="7">
        <v>82</v>
      </c>
      <c r="I59" s="26" t="s">
        <v>47</v>
      </c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>
        <f>IF(C13=B12,B14,IF(C13=B14,B12,0))</f>
        <v>0</v>
      </c>
      <c r="C60" s="11"/>
      <c r="D60" s="11"/>
      <c r="E60" s="5"/>
      <c r="F60" s="5"/>
      <c r="G60" s="4">
        <v>-80</v>
      </c>
      <c r="H60" s="10" t="str">
        <f>IF(H55=G54,G56,IF(H55=G56,G54,0))</f>
        <v>Зубайдуллин Артем</v>
      </c>
      <c r="I60" s="20"/>
      <c r="J60" s="30" t="s">
        <v>21</v>
      </c>
      <c r="K60" s="30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/>
      <c r="D61" s="11"/>
      <c r="E61" s="5"/>
      <c r="F61" s="5"/>
      <c r="G61" s="5"/>
      <c r="H61" s="4">
        <v>-82</v>
      </c>
      <c r="I61" s="6">
        <f>IF(I59=H58,H60,IF(I59=H60,H58,0))</f>
        <v>0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>
        <f>IF(C17=B16,B18,IF(C17=B18,B16,0))</f>
        <v>0</v>
      </c>
      <c r="C62" s="5"/>
      <c r="D62" s="11"/>
      <c r="E62" s="5"/>
      <c r="F62" s="5"/>
      <c r="G62" s="15"/>
      <c r="H62" s="5"/>
      <c r="I62" s="20"/>
      <c r="J62" s="30" t="s">
        <v>22</v>
      </c>
      <c r="K62" s="30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/>
      <c r="F63" s="4">
        <v>-83</v>
      </c>
      <c r="G63" s="6">
        <f>IF(C57=B56,B58,IF(C57=B58,B56,0))</f>
        <v>0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>
        <f>IF(C21=B20,B22,IF(C21=B22,B20,0))</f>
        <v>0</v>
      </c>
      <c r="C64" s="5"/>
      <c r="D64" s="11"/>
      <c r="E64" s="16" t="s">
        <v>23</v>
      </c>
      <c r="F64" s="5"/>
      <c r="G64" s="7">
        <v>91</v>
      </c>
      <c r="H64" s="14"/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/>
      <c r="D65" s="11"/>
      <c r="E65" s="5"/>
      <c r="F65" s="4">
        <v>-84</v>
      </c>
      <c r="G65" s="10">
        <f>IF(C61=B60,B62,IF(C61=B62,B60,0))</f>
        <v>0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>
        <f>IF(C25=B24,B26,IF(C25=B26,B24,0))</f>
        <v>0</v>
      </c>
      <c r="C66" s="11"/>
      <c r="D66" s="11"/>
      <c r="E66" s="5"/>
      <c r="F66" s="5"/>
      <c r="G66" s="5"/>
      <c r="H66" s="7">
        <v>93</v>
      </c>
      <c r="I66" s="25"/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/>
      <c r="E67" s="5"/>
      <c r="F67" s="4">
        <v>-85</v>
      </c>
      <c r="G67" s="6">
        <f>IF(C65=B64,B66,IF(C65=B66,B64,0))</f>
        <v>0</v>
      </c>
      <c r="H67" s="11"/>
      <c r="I67" s="19"/>
      <c r="J67" s="30" t="s">
        <v>24</v>
      </c>
      <c r="K67" s="30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>
        <f>IF(C29=B28,B30,IF(C29=B30,B28,0))</f>
        <v>0</v>
      </c>
      <c r="C68" s="11"/>
      <c r="D68" s="5"/>
      <c r="E68" s="5"/>
      <c r="F68" s="5"/>
      <c r="G68" s="7">
        <v>92</v>
      </c>
      <c r="H68" s="21"/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/>
      <c r="D69" s="4">
        <v>-89</v>
      </c>
      <c r="E69" s="6">
        <f>IF(E63=D59,D67,IF(E63=D67,D59,0))</f>
        <v>0</v>
      </c>
      <c r="F69" s="4">
        <v>-86</v>
      </c>
      <c r="G69" s="10">
        <f>IF(C69=B68,B70,IF(C69=B70,B68,0))</f>
        <v>0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>
        <f>IF(C33=B32,B34,IF(C33=B34,B32,0))</f>
        <v>0</v>
      </c>
      <c r="C70" s="5"/>
      <c r="D70" s="5"/>
      <c r="E70" s="16" t="s">
        <v>25</v>
      </c>
      <c r="F70" s="5"/>
      <c r="G70" s="5"/>
      <c r="H70" s="4">
        <v>-93</v>
      </c>
      <c r="I70" s="6">
        <f>IF(I66=H64,H68,IF(I66=H68,H64,0))</f>
        <v>0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>
        <f>IF(D59=C57,C61,IF(D59=C61,C57,0))</f>
        <v>0</v>
      </c>
      <c r="E71" s="20"/>
      <c r="F71" s="5"/>
      <c r="G71" s="4">
        <v>-91</v>
      </c>
      <c r="H71" s="6">
        <f>IF(H64=G63,G65,IF(H64=G65,G63,0))</f>
        <v>0</v>
      </c>
      <c r="I71" s="20"/>
      <c r="J71" s="30" t="s">
        <v>26</v>
      </c>
      <c r="K71" s="30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/>
      <c r="F72" s="5"/>
      <c r="G72" s="5"/>
      <c r="H72" s="7">
        <v>94</v>
      </c>
      <c r="I72" s="26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>
        <f>IF(D67=C65,C69,IF(D67=C69,C65,0))</f>
        <v>0</v>
      </c>
      <c r="E73" s="16" t="s">
        <v>27</v>
      </c>
      <c r="F73" s="5"/>
      <c r="G73" s="4">
        <v>-92</v>
      </c>
      <c r="H73" s="10">
        <f>IF(H68=G67,G69,IF(H68=G69,G67,0))</f>
        <v>0</v>
      </c>
      <c r="I73" s="20"/>
      <c r="J73" s="30" t="s">
        <v>28</v>
      </c>
      <c r="K73" s="30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>
        <f>IF(E72=D71,D73,IF(E72=D73,D71,0))</f>
        <v>0</v>
      </c>
      <c r="F74" s="5"/>
      <c r="G74" s="5"/>
      <c r="H74" s="4">
        <v>-94</v>
      </c>
      <c r="I74" s="6">
        <f>IF(I72=H71,H73,IF(I72=H73,H71,0))</f>
        <v>0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30" t="s">
        <v>30</v>
      </c>
      <c r="K75" s="30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75:K75"/>
    <mergeCell ref="G1:K1"/>
    <mergeCell ref="J58:K58"/>
    <mergeCell ref="J60:K60"/>
    <mergeCell ref="J62:K62"/>
    <mergeCell ref="J67:K67"/>
    <mergeCell ref="J45:K45"/>
    <mergeCell ref="J54:K54"/>
    <mergeCell ref="I32:K32"/>
    <mergeCell ref="E2:K2"/>
    <mergeCell ref="J71:K71"/>
    <mergeCell ref="J73:K73"/>
    <mergeCell ref="J23:K23"/>
    <mergeCell ref="J33:K33"/>
    <mergeCell ref="J41:K41"/>
    <mergeCell ref="J49:K49"/>
    <mergeCell ref="J47:K47"/>
  </mergeCells>
  <conditionalFormatting sqref="A1:D76 E1:K1 E3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2007-06-17T07:27:27Z</cp:lastPrinted>
  <dcterms:modified xsi:type="dcterms:W3CDTF">2007-06-18T05:08:23Z</dcterms:modified>
  <cp:category/>
  <cp:version/>
  <cp:contentType/>
  <cp:contentStatus/>
</cp:coreProperties>
</file>